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SZERVER\Aljegyző\Dokumentumok\1-2018.évi kt anyagok\2018.12\"/>
    </mc:Choice>
  </mc:AlternateContent>
  <xr:revisionPtr revIDLastSave="0" documentId="8_{53A095FE-F0C7-41BC-90D0-641A6DFCC76C}" xr6:coauthVersionLast="38" xr6:coauthVersionMax="38" xr10:uidLastSave="{00000000-0000-0000-0000-000000000000}"/>
  <bookViews>
    <workbookView xWindow="0" yWindow="0" windowWidth="20490" windowHeight="6945" xr2:uid="{00000000-000D-0000-FFFF-FFFF00000000}"/>
  </bookViews>
  <sheets>
    <sheet name="Munka1" sheetId="1" r:id="rId1"/>
    <sheet name="Munka2" sheetId="2" r:id="rId2"/>
    <sheet name="Munka3" sheetId="3" r:id="rId3"/>
  </sheets>
  <calcPr calcId="181029"/>
</workbook>
</file>

<file path=xl/calcChain.xml><?xml version="1.0" encoding="utf-8"?>
<calcChain xmlns="http://schemas.openxmlformats.org/spreadsheetml/2006/main">
  <c r="J16" i="1" l="1"/>
  <c r="I16" i="1"/>
  <c r="H16" i="1"/>
  <c r="D13" i="1" l="1"/>
  <c r="D14" i="1" s="1"/>
  <c r="C13" i="1"/>
  <c r="C14" i="1" s="1"/>
  <c r="B13" i="1"/>
  <c r="B14" i="1" s="1"/>
  <c r="E14" i="1" l="1"/>
  <c r="E13" i="1"/>
</calcChain>
</file>

<file path=xl/sharedStrings.xml><?xml version="1.0" encoding="utf-8"?>
<sst xmlns="http://schemas.openxmlformats.org/spreadsheetml/2006/main" count="30" uniqueCount="23">
  <si>
    <t>Gáz</t>
  </si>
  <si>
    <t>Víz</t>
  </si>
  <si>
    <t>Pipacsvirág Magyar-Angol Ált. Isk.</t>
  </si>
  <si>
    <t>gáz</t>
  </si>
  <si>
    <t>víz</t>
  </si>
  <si>
    <t>Tálaló</t>
  </si>
  <si>
    <t>Továbbszámlázandó</t>
  </si>
  <si>
    <t>Összesen</t>
  </si>
  <si>
    <t>Éves</t>
  </si>
  <si>
    <t>Havi</t>
  </si>
  <si>
    <t>1. számú melléklet</t>
  </si>
  <si>
    <t>Fogyasztási arány</t>
  </si>
  <si>
    <t>átlag</t>
  </si>
  <si>
    <t>villany</t>
  </si>
  <si>
    <t>Gáz (Ft)</t>
  </si>
  <si>
    <t>Víz (Ft)</t>
  </si>
  <si>
    <t>Áram (Ft)</t>
  </si>
  <si>
    <t>Adatok Ft-ban</t>
  </si>
  <si>
    <t>A fogyasztási arányok az Érdi Tankerületi Központ által működtetett tálaló konyhák almérői által mért fogyasztások összesítése és az összfogyasztáshoz való arányosítása nyomán jöttek létre.</t>
  </si>
  <si>
    <t>Fogyasztási arányszám alapú</t>
  </si>
  <si>
    <r>
      <t>A fogyasztási arányok mentén</t>
    </r>
    <r>
      <rPr>
        <sz val="11"/>
        <rFont val="Calibri"/>
        <family val="2"/>
        <charset val="238"/>
        <scheme val="minor"/>
      </rPr>
      <t xml:space="preserve"> éves</t>
    </r>
    <r>
      <rPr>
        <sz val="11"/>
        <color theme="1"/>
        <rFont val="Calibri"/>
        <family val="2"/>
        <charset val="238"/>
        <scheme val="minor"/>
      </rPr>
      <t xml:space="preserve"> átalány kerül megállapításra, mely összege </t>
    </r>
    <r>
      <rPr>
        <sz val="11"/>
        <color rgb="FFFF0000"/>
        <rFont val="Calibri"/>
        <family val="2"/>
        <charset val="238"/>
        <scheme val="minor"/>
      </rPr>
      <t>éves/havi</t>
    </r>
    <r>
      <rPr>
        <sz val="11"/>
        <color theme="1"/>
        <rFont val="Calibri"/>
        <family val="2"/>
        <charset val="238"/>
        <scheme val="minor"/>
      </rPr>
      <t xml:space="preserve"> bontásban kiállított számla alapján kerül kifizetésre.</t>
    </r>
  </si>
  <si>
    <t>Éves fogyasztások 2017</t>
  </si>
  <si>
    <t>Áram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</si>
</sst>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\ _F_t_-;\-* #,##0.00\ _F_t_-;_-* &quot;-&quot;??\ _F_t_-;_-@_-"/>
    <numFmt numFmtId="164" formatCode="_-* #,##0\ _F_t_-;\-* #,##0\ _F_t_-;_-* &quot;-&quot;??\ _F_t_-;_-@_-"/>
  </numFmts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2">
    <xf numFmtId="0" fontId="0" fillId="0" borderId="0" xfId="0"/>
    <xf numFmtId="0" fontId="3" fillId="0" borderId="1" xfId="0" applyFont="1" applyBorder="1"/>
    <xf numFmtId="164" fontId="0" fillId="0" borderId="1" xfId="1" applyNumberFormat="1" applyFont="1" applyBorder="1"/>
    <xf numFmtId="0" fontId="0" fillId="0" borderId="1" xfId="0" applyBorder="1"/>
    <xf numFmtId="0" fontId="0" fillId="0" borderId="0" xfId="0" applyBorder="1"/>
    <xf numFmtId="164" fontId="0" fillId="0" borderId="0" xfId="1" applyNumberFormat="1" applyFont="1" applyBorder="1"/>
    <xf numFmtId="10" fontId="0" fillId="0" borderId="1" xfId="2" applyNumberFormat="1" applyFont="1" applyBorder="1"/>
    <xf numFmtId="0" fontId="0" fillId="0" borderId="2" xfId="0" applyBorder="1"/>
    <xf numFmtId="10" fontId="4" fillId="0" borderId="1" xfId="0" applyNumberFormat="1" applyFont="1" applyBorder="1" applyAlignment="1">
      <alignment wrapText="1"/>
    </xf>
    <xf numFmtId="10" fontId="3" fillId="0" borderId="1" xfId="2" applyNumberFormat="1" applyFont="1" applyBorder="1"/>
    <xf numFmtId="0" fontId="0" fillId="0" borderId="4" xfId="0" applyBorder="1"/>
    <xf numFmtId="164" fontId="0" fillId="0" borderId="1" xfId="0" applyNumberFormat="1" applyFont="1" applyBorder="1"/>
    <xf numFmtId="0" fontId="0" fillId="0" borderId="5" xfId="0" applyBorder="1" applyAlignment="1">
      <alignment wrapText="1"/>
    </xf>
    <xf numFmtId="0" fontId="0" fillId="0" borderId="6" xfId="0" applyBorder="1"/>
    <xf numFmtId="0" fontId="0" fillId="0" borderId="7" xfId="0" applyBorder="1"/>
    <xf numFmtId="0" fontId="0" fillId="0" borderId="4" xfId="0" applyBorder="1" applyAlignment="1">
      <alignment wrapText="1"/>
    </xf>
    <xf numFmtId="10" fontId="0" fillId="0" borderId="8" xfId="2" applyNumberFormat="1" applyFont="1" applyBorder="1"/>
    <xf numFmtId="0" fontId="0" fillId="0" borderId="3" xfId="0" applyBorder="1" applyAlignment="1">
      <alignment wrapText="1"/>
    </xf>
    <xf numFmtId="0" fontId="6" fillId="0" borderId="4" xfId="0" applyFont="1" applyBorder="1" applyAlignment="1">
      <alignment wrapText="1"/>
    </xf>
    <xf numFmtId="0" fontId="6" fillId="0" borderId="1" xfId="0" applyFont="1" applyBorder="1"/>
    <xf numFmtId="0" fontId="6" fillId="0" borderId="8" xfId="0" applyFont="1" applyBorder="1"/>
    <xf numFmtId="0" fontId="6" fillId="0" borderId="9" xfId="0" applyFont="1" applyBorder="1" applyAlignment="1">
      <alignment wrapText="1"/>
    </xf>
    <xf numFmtId="10" fontId="6" fillId="0" borderId="4" xfId="0" applyNumberFormat="1" applyFont="1" applyBorder="1" applyAlignment="1">
      <alignment wrapText="1"/>
    </xf>
    <xf numFmtId="10" fontId="6" fillId="0" borderId="9" xfId="0" applyNumberFormat="1" applyFont="1" applyBorder="1" applyAlignment="1">
      <alignment wrapText="1"/>
    </xf>
    <xf numFmtId="10" fontId="6" fillId="0" borderId="1" xfId="0" applyNumberFormat="1" applyFont="1" applyBorder="1"/>
    <xf numFmtId="10" fontId="6" fillId="0" borderId="8" xfId="0" applyNumberFormat="1" applyFont="1" applyBorder="1"/>
    <xf numFmtId="10" fontId="6" fillId="0" borderId="10" xfId="0" applyNumberFormat="1" applyFont="1" applyBorder="1" applyAlignment="1">
      <alignment wrapText="1"/>
    </xf>
    <xf numFmtId="10" fontId="6" fillId="0" borderId="11" xfId="0" applyNumberFormat="1" applyFont="1" applyBorder="1"/>
    <xf numFmtId="0" fontId="6" fillId="0" borderId="12" xfId="0" applyFont="1" applyBorder="1"/>
    <xf numFmtId="0" fontId="0" fillId="0" borderId="5" xfId="0" applyBorder="1"/>
    <xf numFmtId="164" fontId="0" fillId="0" borderId="6" xfId="1" applyNumberFormat="1" applyFont="1" applyBorder="1"/>
    <xf numFmtId="0" fontId="0" fillId="0" borderId="4" xfId="0" applyFont="1" applyBorder="1" applyAlignment="1">
      <alignment horizontal="center"/>
    </xf>
    <xf numFmtId="0" fontId="0" fillId="0" borderId="8" xfId="0" applyBorder="1"/>
    <xf numFmtId="0" fontId="3" fillId="0" borderId="4" xfId="0" applyFont="1" applyBorder="1"/>
    <xf numFmtId="0" fontId="3" fillId="0" borderId="8" xfId="0" applyFont="1" applyBorder="1"/>
    <xf numFmtId="164" fontId="3" fillId="0" borderId="8" xfId="0" applyNumberFormat="1" applyFont="1" applyBorder="1"/>
    <xf numFmtId="0" fontId="0" fillId="0" borderId="10" xfId="0" applyFill="1" applyBorder="1"/>
    <xf numFmtId="164" fontId="0" fillId="0" borderId="11" xfId="1" applyNumberFormat="1" applyFont="1" applyBorder="1"/>
    <xf numFmtId="164" fontId="0" fillId="0" borderId="11" xfId="0" applyNumberFormat="1" applyFont="1" applyBorder="1"/>
    <xf numFmtId="164" fontId="3" fillId="0" borderId="12" xfId="0" applyNumberFormat="1" applyFont="1" applyBorder="1"/>
    <xf numFmtId="0" fontId="5" fillId="0" borderId="1" xfId="0" applyFont="1" applyBorder="1" applyAlignment="1">
      <alignment wrapText="1"/>
    </xf>
    <xf numFmtId="0" fontId="0" fillId="0" borderId="0" xfId="0" applyAlignment="1">
      <alignment horizontal="left" vertical="center" wrapText="1"/>
    </xf>
  </cellXfs>
  <cellStyles count="3">
    <cellStyle name="Ezres" xfId="1" builtinId="3"/>
    <cellStyle name="Normál" xfId="0" builtinId="0"/>
    <cellStyle name="Százalék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8"/>
  <sheetViews>
    <sheetView tabSelected="1" workbookViewId="0">
      <selection activeCell="E17" sqref="E17"/>
    </sheetView>
  </sheetViews>
  <sheetFormatPr defaultRowHeight="15" x14ac:dyDescent="0.25"/>
  <cols>
    <col min="1" max="1" width="31.28515625" bestFit="1" customWidth="1"/>
    <col min="2" max="2" width="12.42578125" bestFit="1" customWidth="1"/>
    <col min="3" max="3" width="13.42578125" customWidth="1"/>
    <col min="4" max="4" width="12.42578125" bestFit="1" customWidth="1"/>
    <col min="5" max="5" width="13.5703125" bestFit="1" customWidth="1"/>
    <col min="7" max="7" width="16.42578125" bestFit="1" customWidth="1"/>
    <col min="8" max="8" width="6.140625" bestFit="1" customWidth="1"/>
    <col min="9" max="9" width="6.85546875" bestFit="1" customWidth="1"/>
    <col min="10" max="10" width="6.140625" bestFit="1" customWidth="1"/>
  </cols>
  <sheetData>
    <row r="1" spans="1:10" x14ac:dyDescent="0.25">
      <c r="A1" t="s">
        <v>10</v>
      </c>
    </row>
    <row r="2" spans="1:10" ht="15.75" thickBot="1" x14ac:dyDescent="0.3"/>
    <row r="3" spans="1:10" ht="15.75" thickBot="1" x14ac:dyDescent="0.3">
      <c r="A3" s="1" t="s">
        <v>21</v>
      </c>
      <c r="B3" s="2" t="s">
        <v>14</v>
      </c>
      <c r="C3" s="2" t="s">
        <v>15</v>
      </c>
      <c r="D3" s="3" t="s">
        <v>16</v>
      </c>
      <c r="G3" s="12" t="s">
        <v>11</v>
      </c>
      <c r="H3" s="13"/>
      <c r="I3" s="13"/>
      <c r="J3" s="14"/>
    </row>
    <row r="4" spans="1:10" x14ac:dyDescent="0.25">
      <c r="A4" s="3" t="s">
        <v>2</v>
      </c>
      <c r="B4" s="2">
        <v>8092161</v>
      </c>
      <c r="C4" s="2">
        <v>2475092</v>
      </c>
      <c r="D4" s="2">
        <v>4065878</v>
      </c>
      <c r="G4" s="12">
        <v>2013</v>
      </c>
      <c r="H4" s="13"/>
      <c r="I4" s="13"/>
      <c r="J4" s="14"/>
    </row>
    <row r="5" spans="1:10" x14ac:dyDescent="0.25">
      <c r="A5" s="4"/>
      <c r="B5" s="5"/>
      <c r="C5" s="5"/>
      <c r="G5" s="15" t="s">
        <v>5</v>
      </c>
      <c r="H5" s="6"/>
      <c r="I5" s="6">
        <v>2.4905470692166771E-2</v>
      </c>
      <c r="J5" s="16">
        <v>6.334076618878709E-2</v>
      </c>
    </row>
    <row r="6" spans="1:10" x14ac:dyDescent="0.25">
      <c r="A6" s="4"/>
      <c r="B6" s="5"/>
      <c r="C6" s="5"/>
      <c r="G6" s="15"/>
      <c r="H6" s="6"/>
      <c r="I6" s="6"/>
      <c r="J6" s="16"/>
    </row>
    <row r="7" spans="1:10" ht="15.75" thickBot="1" x14ac:dyDescent="0.3">
      <c r="A7" s="4"/>
      <c r="B7" s="5"/>
      <c r="C7" s="5"/>
      <c r="G7" s="15">
        <v>2014</v>
      </c>
      <c r="H7" s="6"/>
      <c r="I7" s="6"/>
      <c r="J7" s="16"/>
    </row>
    <row r="8" spans="1:10" x14ac:dyDescent="0.25">
      <c r="A8" s="29"/>
      <c r="B8" s="30"/>
      <c r="C8" s="30"/>
      <c r="D8" s="13"/>
      <c r="E8" s="14"/>
      <c r="F8" s="4"/>
      <c r="G8" s="15" t="s">
        <v>5</v>
      </c>
      <c r="H8" s="6">
        <v>1.9534941222824377E-3</v>
      </c>
      <c r="I8" s="6">
        <v>2.9808741728589442E-2</v>
      </c>
      <c r="J8" s="16">
        <v>4.6160521172024446E-2</v>
      </c>
    </row>
    <row r="9" spans="1:10" x14ac:dyDescent="0.25">
      <c r="A9" s="31" t="s">
        <v>19</v>
      </c>
      <c r="B9" s="40" t="s">
        <v>0</v>
      </c>
      <c r="C9" s="6" t="s">
        <v>1</v>
      </c>
      <c r="D9" s="6" t="s">
        <v>22</v>
      </c>
      <c r="E9" s="32"/>
      <c r="F9" s="4"/>
      <c r="G9" s="15"/>
      <c r="H9" s="6"/>
      <c r="I9" s="6"/>
      <c r="J9" s="16"/>
    </row>
    <row r="10" spans="1:10" x14ac:dyDescent="0.25">
      <c r="A10" s="33" t="s">
        <v>5</v>
      </c>
      <c r="B10" s="8">
        <v>2.1110368304897414E-3</v>
      </c>
      <c r="C10" s="9">
        <v>5.6292243232432759E-2</v>
      </c>
      <c r="D10" s="9">
        <v>2.9298056855391077E-2</v>
      </c>
      <c r="E10" s="32"/>
      <c r="F10" s="4"/>
      <c r="G10" s="15">
        <v>2015</v>
      </c>
      <c r="H10" s="6"/>
      <c r="I10" s="6"/>
      <c r="J10" s="16"/>
    </row>
    <row r="11" spans="1:10" x14ac:dyDescent="0.25">
      <c r="A11" s="10"/>
      <c r="B11" s="6"/>
      <c r="C11" s="6"/>
      <c r="D11" s="6"/>
      <c r="E11" s="32" t="s">
        <v>17</v>
      </c>
      <c r="F11" s="4"/>
      <c r="G11" s="15" t="s">
        <v>5</v>
      </c>
      <c r="H11" s="6">
        <v>2.2685795386970455E-3</v>
      </c>
      <c r="I11" s="6">
        <v>3.3179958145417014E-2</v>
      </c>
      <c r="J11" s="16">
        <v>5.9375442336486749E-2</v>
      </c>
    </row>
    <row r="12" spans="1:10" x14ac:dyDescent="0.25">
      <c r="A12" s="10" t="s">
        <v>6</v>
      </c>
      <c r="B12" s="40" t="s">
        <v>0</v>
      </c>
      <c r="C12" s="6" t="s">
        <v>1</v>
      </c>
      <c r="D12" s="6" t="s">
        <v>22</v>
      </c>
      <c r="E12" s="34" t="s">
        <v>7</v>
      </c>
      <c r="F12" s="4"/>
      <c r="G12" s="15"/>
      <c r="H12" s="6"/>
      <c r="I12" s="6"/>
      <c r="J12" s="16"/>
    </row>
    <row r="13" spans="1:10" x14ac:dyDescent="0.25">
      <c r="A13" s="10" t="s">
        <v>8</v>
      </c>
      <c r="B13" s="2">
        <f>B4*B10</f>
        <v>17082.849909252694</v>
      </c>
      <c r="C13" s="2">
        <f>C4*C10</f>
        <v>139328.48088664847</v>
      </c>
      <c r="D13" s="11">
        <f>D4*D10</f>
        <v>119122.32481108376</v>
      </c>
      <c r="E13" s="35">
        <f>SUM(B13:D13)</f>
        <v>275533.65560698492</v>
      </c>
      <c r="F13" s="4"/>
      <c r="G13" s="17"/>
      <c r="H13" s="4"/>
      <c r="I13" s="4"/>
      <c r="J13" s="7"/>
    </row>
    <row r="14" spans="1:10" ht="15.75" thickBot="1" x14ac:dyDescent="0.3">
      <c r="A14" s="36" t="s">
        <v>9</v>
      </c>
      <c r="B14" s="37">
        <f>B13/12</f>
        <v>1423.5708257710578</v>
      </c>
      <c r="C14" s="37">
        <f>C13/12</f>
        <v>11610.706740554038</v>
      </c>
      <c r="D14" s="38">
        <f>D13/12</f>
        <v>9926.860400923646</v>
      </c>
      <c r="E14" s="39">
        <f>SUM(B14:D14)</f>
        <v>22961.137967248742</v>
      </c>
      <c r="F14" s="4"/>
      <c r="G14" s="18" t="s">
        <v>12</v>
      </c>
      <c r="H14" s="19"/>
      <c r="I14" s="19"/>
      <c r="J14" s="20"/>
    </row>
    <row r="15" spans="1:10" x14ac:dyDescent="0.25">
      <c r="A15" s="4"/>
      <c r="B15" s="5"/>
      <c r="C15" s="5"/>
      <c r="D15" s="4"/>
      <c r="E15" s="4"/>
      <c r="F15" s="4"/>
      <c r="G15" s="18"/>
      <c r="H15" s="21" t="s">
        <v>3</v>
      </c>
      <c r="I15" s="19" t="s">
        <v>13</v>
      </c>
      <c r="J15" s="20" t="s">
        <v>4</v>
      </c>
    </row>
    <row r="16" spans="1:10" ht="63" customHeight="1" x14ac:dyDescent="0.25">
      <c r="A16" s="41" t="s">
        <v>18</v>
      </c>
      <c r="B16" s="41"/>
      <c r="C16" s="41"/>
      <c r="G16" s="22" t="s">
        <v>5</v>
      </c>
      <c r="H16" s="23">
        <f>AVERAGE(H8,H11)</f>
        <v>2.1110368304897414E-3</v>
      </c>
      <c r="I16" s="24">
        <f>AVERAGE(I5,I8,I11)</f>
        <v>2.9298056855391077E-2</v>
      </c>
      <c r="J16" s="25">
        <f>AVERAGE(J5,J8,J11)</f>
        <v>5.6292243232432759E-2</v>
      </c>
    </row>
    <row r="17" spans="1:10" ht="55.5" customHeight="1" thickBot="1" x14ac:dyDescent="0.3">
      <c r="A17" s="41" t="s">
        <v>20</v>
      </c>
      <c r="B17" s="41"/>
      <c r="C17" s="41"/>
      <c r="G17" s="26"/>
      <c r="H17" s="27"/>
      <c r="I17" s="27"/>
      <c r="J17" s="28"/>
    </row>
    <row r="18" spans="1:10" ht="53.25" customHeight="1" x14ac:dyDescent="0.25">
      <c r="A18" s="41"/>
      <c r="B18" s="41"/>
      <c r="C18" s="41"/>
    </row>
  </sheetData>
  <mergeCells count="3">
    <mergeCell ref="A16:C16"/>
    <mergeCell ref="A17:C17"/>
    <mergeCell ref="A18:C18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klik57</dc:creator>
  <cp:lastModifiedBy>Aljegyző</cp:lastModifiedBy>
  <cp:lastPrinted>2018-10-31T08:55:44Z</cp:lastPrinted>
  <dcterms:created xsi:type="dcterms:W3CDTF">2018-10-29T12:18:34Z</dcterms:created>
  <dcterms:modified xsi:type="dcterms:W3CDTF">2018-11-26T07:14:16Z</dcterms:modified>
</cp:coreProperties>
</file>